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E44BABDD-1690-4C49-8A3D-CA50F66A6B95}" xr6:coauthVersionLast="41" xr6:coauthVersionMax="41" xr10:uidLastSave="{00000000-0000-0000-0000-000000000000}"/>
  <bookViews>
    <workbookView xWindow="-120" yWindow="-120" windowWidth="20730" windowHeight="11160" xr2:uid="{B36C86D0-02D2-4C40-907E-EFF41184DC3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28" i="1" s="1"/>
  <c r="D18" i="1"/>
  <c r="F28" i="1"/>
  <c r="D28" i="1"/>
  <c r="D17" i="1"/>
  <c r="E28" i="1" l="1"/>
  <c r="G28" i="1" s="1"/>
  <c r="H28" i="1" s="1"/>
  <c r="F26" i="1"/>
  <c r="D16" i="1"/>
  <c r="C26" i="1"/>
  <c r="C34" i="1" l="1"/>
  <c r="E26" i="1"/>
  <c r="G26" i="1" s="1"/>
  <c r="H26" i="1" l="1"/>
  <c r="H29" i="1" s="1"/>
  <c r="B64" i="1" s="1"/>
  <c r="D64" i="1" s="1"/>
  <c r="G29" i="1"/>
  <c r="B58" i="1" l="1"/>
  <c r="D58" i="1" s="1"/>
  <c r="B57" i="1"/>
  <c r="D57" i="1" s="1"/>
  <c r="B43" i="1"/>
  <c r="D43" i="1" s="1"/>
  <c r="B49" i="1"/>
  <c r="D49" i="1" s="1"/>
  <c r="B56" i="1"/>
  <c r="D56" i="1" s="1"/>
  <c r="B48" i="1"/>
  <c r="D48" i="1" s="1"/>
  <c r="B63" i="1"/>
  <c r="D63" i="1" s="1"/>
  <c r="B42" i="1"/>
  <c r="D42" i="1" s="1"/>
  <c r="B62" i="1"/>
  <c r="D62" i="1" s="1"/>
  <c r="B41" i="1"/>
  <c r="D41" i="1" s="1"/>
  <c r="B47" i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9" authorId="0" shapeId="0" xr:uid="{9FC14C9C-649C-4A00-8F96-BE86D0BAD601}">
      <text>
        <r>
          <rPr>
            <b/>
            <sz val="9"/>
            <color indexed="81"/>
            <rFont val="Tahoma"/>
            <family val="2"/>
          </rPr>
          <t>Si année incomplète, mettre le nombre de semaines d'absence du parent ou les semaines d'absence de l'assistant maternel si plus de 5 semaines de congés.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8D131DF6-9EA3-4205-9510-9FE4B9163A8B}">
      <text>
        <r>
          <rPr>
            <b/>
            <sz val="9"/>
            <color indexed="81"/>
            <rFont val="Tahoma"/>
            <family val="2"/>
          </rPr>
          <t>En année incomplète, mettre obligatoirement 5 semaines de congés pour l'assistant maternel.</t>
        </r>
      </text>
    </comment>
    <comment ref="C18" authorId="0" shapeId="0" xr:uid="{DB4E5E68-14ED-4C47-BE48-415FF769B00A}">
      <text>
        <r>
          <rPr>
            <b/>
            <sz val="9"/>
            <color indexed="81"/>
            <rFont val="Tahoma"/>
            <family val="2"/>
          </rPr>
          <t>C'est à vous d'ajouter la majoration pour les heures supplémentaires.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4B752066-EBA9-4463-8494-767C08A04B2A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<sst xmlns="http://schemas.openxmlformats.org/spreadsheetml/2006/main" count="74" uniqueCount="55">
  <si>
    <t>Calcul pour une mensualisation sur une année complète</t>
  </si>
  <si>
    <t>et incomplète donc hors congés payés de l'assistant maternel</t>
  </si>
  <si>
    <t>Semaines dans l'année</t>
  </si>
  <si>
    <t>Semaines restantes</t>
  </si>
  <si>
    <t>Brut</t>
  </si>
  <si>
    <t>Net</t>
  </si>
  <si>
    <t>Nombre d'heures</t>
  </si>
  <si>
    <t>Multiplié par le nombre de semaines</t>
  </si>
  <si>
    <t>Nombre de mois</t>
  </si>
  <si>
    <t>Total des heures par mois</t>
  </si>
  <si>
    <t>Tarif horaire brut</t>
  </si>
  <si>
    <t>Total Brut</t>
  </si>
  <si>
    <t>Total Net</t>
  </si>
  <si>
    <t>Nombre de jour d'accueil par semaine</t>
  </si>
  <si>
    <t>Nombre de semaines d'accueil</t>
  </si>
  <si>
    <t>Jours à déclarer pour la PAJE</t>
  </si>
  <si>
    <t>Arrondir au supérieur</t>
  </si>
  <si>
    <t>Prix de revient de l'assistant maternel après déduction de la</t>
  </si>
  <si>
    <t>PAJE pour un enfant de 0 à 3 ans né ou adopté à partir du 1er avril 2014</t>
  </si>
  <si>
    <t>PAJE pour un enfant de 3 à 6 ans né ou adopté à partir du 1er avril 2014</t>
  </si>
  <si>
    <t>Exemple : assistante maternelle (salaire et les frais d'entretien) = 6 000 € par an. Complèmenetnt CMG = 4 000 € par an.</t>
  </si>
  <si>
    <t>Dépenses : 2 000 € (qui correspond à la somme à déclarer car inférieure au plafond de 2 300 €).</t>
  </si>
  <si>
    <t>Crédit d'impôt = 2 000 € / 2 = 1 000 €.</t>
  </si>
  <si>
    <t>Pourcentage des cotisations salariales 2019</t>
  </si>
  <si>
    <t>Salaire de l'AM</t>
  </si>
  <si>
    <t>Coût</t>
  </si>
  <si>
    <t>Aide de la CAF**</t>
  </si>
  <si>
    <r>
      <t>* </t>
    </r>
    <r>
      <rPr>
        <i/>
        <sz val="10"/>
        <color indexed="8"/>
        <rFont val="Arial"/>
        <family val="2"/>
      </rPr>
      <t>Depuis le 1er juin 2012, ce montant est majoré de 40 % si vous élevez seul(e) votre ou vos enfants.</t>
    </r>
  </si>
  <si>
    <r>
      <t>*</t>
    </r>
    <r>
      <rPr>
        <i/>
        <sz val="10"/>
        <color indexed="8"/>
        <rFont val="Arial"/>
        <family val="2"/>
      </rPr>
      <t>* Depuis le 1er octobre 2018, ce montant est majoré de 30 % pour les familles monoparentales.</t>
    </r>
  </si>
  <si>
    <t>Nombre de semaines dans l'année</t>
  </si>
  <si>
    <t>Nombres d'heures par semaine jusqu'à 45 heures</t>
  </si>
  <si>
    <t>Calcul de la Mensualisation 2019</t>
  </si>
  <si>
    <t xml:space="preserve">sur les heures normales </t>
  </si>
  <si>
    <t>sur les heures complémentaires et supplémentaires</t>
  </si>
  <si>
    <t>Tarif horaire</t>
  </si>
  <si>
    <t>Tarif horaire complémentaire</t>
  </si>
  <si>
    <t>Nombre d'heures par semaine au-delà de la 45e heure</t>
  </si>
  <si>
    <t>Tarif horaire supplémentaire*</t>
  </si>
  <si>
    <t>TOTAL SALAIRE MENSUEL</t>
  </si>
  <si>
    <t>Voir dans notre contrat pour plus d'explications.</t>
  </si>
  <si>
    <t xml:space="preserve">* La majoration des heures supplémentaires sera effectuée si les heures sont réellement faites par semaine. </t>
  </si>
  <si>
    <r>
      <t xml:space="preserve">Calcul du crédit d'impôt : </t>
    </r>
    <r>
      <rPr>
        <sz val="9"/>
        <color indexed="8"/>
        <rFont val="Arial"/>
        <family val="2"/>
      </rPr>
      <t>il est égal à 50 % des sommes versées l'année précédente dans la limite de 2 300 € par enfant.</t>
    </r>
  </si>
  <si>
    <t>Nom et prénom de l'enfant :</t>
  </si>
  <si>
    <t>Date et signature :</t>
  </si>
  <si>
    <t>Inférieurs à 20 755 €*</t>
  </si>
  <si>
    <t>supérieurs à 46 123 €*</t>
  </si>
  <si>
    <t>de 20 755 €* à 46 123 €*</t>
  </si>
  <si>
    <t>Inférieurs à 23 701 €*</t>
  </si>
  <si>
    <t>de 23 701 €* à 52 670 €*</t>
  </si>
  <si>
    <t>supérieurs à 52 670 €*</t>
  </si>
  <si>
    <t>Revenus 2017 pour 1 enfant</t>
  </si>
  <si>
    <t>Revenus 2017 pour 2 enfants</t>
  </si>
  <si>
    <t>Copyright Avril 2019 – Propriété de l'AAMV – Reproduction Interdite</t>
  </si>
  <si>
    <t>5 s de congés de l'assistant maternel en cas d'année incomplète</t>
  </si>
  <si>
    <t>Nombre de semaines d'absences programmées en cas d'année incomplète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</si>
</sst>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\ &quot;€&quot;;\-#,##0.000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11" fillId="0" borderId="6" xfId="0" applyNumberFormat="1" applyFont="1" applyBorder="1" applyProtection="1">
      <protection hidden="1"/>
    </xf>
    <xf numFmtId="7" fontId="14" fillId="0" borderId="6" xfId="0" applyNumberFormat="1" applyFont="1" applyBorder="1" applyProtection="1">
      <protection hidden="1"/>
    </xf>
    <xf numFmtId="165" fontId="11" fillId="0" borderId="1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7" fontId="11" fillId="0" borderId="6" xfId="0" applyNumberFormat="1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Protection="1">
      <protection hidden="1"/>
    </xf>
    <xf numFmtId="7" fontId="11" fillId="0" borderId="0" xfId="0" applyNumberFormat="1" applyFont="1" applyProtection="1">
      <protection hidden="1"/>
    </xf>
    <xf numFmtId="165" fontId="11" fillId="0" borderId="0" xfId="0" applyNumberFormat="1" applyFont="1" applyProtection="1">
      <protection hidden="1"/>
    </xf>
    <xf numFmtId="7" fontId="14" fillId="0" borderId="0" xfId="0" applyNumberFormat="1" applyFont="1" applyProtection="1">
      <protection hidden="1"/>
    </xf>
    <xf numFmtId="7" fontId="14" fillId="0" borderId="2" xfId="0" applyNumberFormat="1" applyFont="1" applyBorder="1" applyProtection="1">
      <protection hidden="1"/>
    </xf>
    <xf numFmtId="3" fontId="0" fillId="0" borderId="0" xfId="0" applyNumberFormat="1" applyProtection="1">
      <protection hidden="1"/>
    </xf>
    <xf numFmtId="7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7" fontId="2" fillId="0" borderId="0" xfId="0" applyNumberFormat="1" applyFont="1" applyProtection="1">
      <protection hidden="1"/>
    </xf>
    <xf numFmtId="165" fontId="11" fillId="0" borderId="2" xfId="0" applyNumberFormat="1" applyFont="1" applyBorder="1" applyAlignment="1" applyProtection="1">
      <alignment vertical="center"/>
      <protection hidden="1"/>
    </xf>
    <xf numFmtId="165" fontId="11" fillId="0" borderId="6" xfId="0" applyNumberFormat="1" applyFont="1" applyBorder="1" applyAlignment="1" applyProtection="1">
      <alignment vertical="center"/>
      <protection hidden="1"/>
    </xf>
    <xf numFmtId="165" fontId="14" fillId="0" borderId="2" xfId="0" applyNumberFormat="1" applyFont="1" applyBorder="1" applyAlignment="1" applyProtection="1">
      <alignment vertical="center"/>
      <protection hidden="1"/>
    </xf>
    <xf numFmtId="165" fontId="11" fillId="0" borderId="2" xfId="1" applyNumberFormat="1" applyFont="1" applyBorder="1" applyAlignment="1" applyProtection="1">
      <alignment vertical="center"/>
      <protection hidden="1"/>
    </xf>
    <xf numFmtId="165" fontId="14" fillId="0" borderId="7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7" fontId="4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7" fontId="17" fillId="0" borderId="0" xfId="0" applyNumberFormat="1" applyFont="1" applyProtection="1">
      <protection hidden="1"/>
    </xf>
    <xf numFmtId="165" fontId="17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5" fillId="0" borderId="0" xfId="0" applyFont="1" applyProtection="1"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7" fontId="0" fillId="0" borderId="4" xfId="0" applyNumberForma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7" fontId="2" fillId="0" borderId="3" xfId="1" applyNumberFormat="1" applyFont="1" applyBorder="1" applyAlignment="1" applyProtection="1">
      <alignment horizontal="center" vertical="center"/>
      <protection hidden="1"/>
    </xf>
    <xf numFmtId="44" fontId="2" fillId="0" borderId="5" xfId="1" applyFont="1" applyBorder="1" applyAlignment="1" applyProtection="1">
      <alignment horizontal="center" vertical="center"/>
      <protection hidden="1"/>
    </xf>
    <xf numFmtId="7" fontId="4" fillId="3" borderId="3" xfId="1" applyNumberFormat="1" applyFont="1" applyFill="1" applyBorder="1" applyAlignment="1" applyProtection="1">
      <alignment horizontal="center" vertical="center"/>
      <protection hidden="1"/>
    </xf>
    <xf numFmtId="44" fontId="4" fillId="3" borderId="5" xfId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 shrinkToFit="1"/>
      <protection hidden="1"/>
    </xf>
    <xf numFmtId="0" fontId="12" fillId="0" borderId="5" xfId="0" applyFont="1" applyBorder="1" applyAlignment="1" applyProtection="1">
      <alignment horizontal="center" vertical="center" wrapText="1" shrinkToFi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2" fontId="2" fillId="4" borderId="6" xfId="0" applyNumberFormat="1" applyFont="1" applyFill="1" applyBorder="1" applyAlignment="1" applyProtection="1">
      <alignment horizontal="center"/>
      <protection hidden="1"/>
    </xf>
    <xf numFmtId="2" fontId="2" fillId="4" borderId="14" xfId="0" applyNumberFormat="1" applyFont="1" applyFill="1" applyBorder="1" applyAlignment="1" applyProtection="1">
      <alignment horizontal="center"/>
      <protection hidden="1"/>
    </xf>
    <xf numFmtId="7" fontId="0" fillId="0" borderId="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 vertical="center"/>
      <protection hidden="1"/>
    </xf>
  </cellXfs>
  <cellStyles count="2">
    <cellStyle name="Euro" xfId="1" xr:uid="{10B8F2C0-5E2F-4836-8A1F-7C9DC7E690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40</xdr:row>
      <xdr:rowOff>99060</xdr:rowOff>
    </xdr:from>
    <xdr:to>
      <xdr:col>6</xdr:col>
      <xdr:colOff>533400</xdr:colOff>
      <xdr:row>49</xdr:row>
      <xdr:rowOff>0</xdr:rowOff>
    </xdr:to>
    <xdr:sp macro="" textlink="">
      <xdr:nvSpPr>
        <xdr:cNvPr id="2" name="Forme automatique 1">
          <a:extLst>
            <a:ext uri="{FF2B5EF4-FFF2-40B4-BE49-F238E27FC236}">
              <a16:creationId xmlns:a16="http://schemas.microsoft.com/office/drawing/2014/main" id="{43AE6DAE-963A-4594-A9C9-BC28390E9152}"/>
            </a:ext>
          </a:extLst>
        </xdr:cNvPr>
        <xdr:cNvSpPr>
          <a:spLocks noChangeArrowheads="1"/>
        </xdr:cNvSpPr>
      </xdr:nvSpPr>
      <xdr:spPr bwMode="auto">
        <a:xfrm>
          <a:off x="4792980" y="6560820"/>
          <a:ext cx="1623060" cy="105918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B4CE-DA7C-45E7-855C-D60D94BA5383}">
  <sheetPr>
    <pageSetUpPr fitToPage="1"/>
  </sheetPr>
  <dimension ref="A1:H76"/>
  <sheetViews>
    <sheetView tabSelected="1" workbookViewId="0">
      <selection activeCell="J20" sqref="J20"/>
    </sheetView>
  </sheetViews>
  <sheetFormatPr baseColWidth="10" defaultColWidth="10.85546875" defaultRowHeight="15" x14ac:dyDescent="0.25"/>
  <cols>
    <col min="1" max="1" width="26.28515625" style="1" customWidth="1"/>
    <col min="2" max="2" width="11" style="1" customWidth="1"/>
    <col min="3" max="3" width="14.7109375" style="1" customWidth="1"/>
    <col min="4" max="248" width="10.85546875" style="1"/>
    <col min="249" max="249" width="20.7109375" style="1" customWidth="1"/>
    <col min="250" max="250" width="15.7109375" style="1" customWidth="1"/>
    <col min="251" max="251" width="12.7109375" style="1" customWidth="1"/>
    <col min="252" max="504" width="10.85546875" style="1"/>
    <col min="505" max="505" width="20.7109375" style="1" customWidth="1"/>
    <col min="506" max="506" width="15.7109375" style="1" customWidth="1"/>
    <col min="507" max="507" width="12.7109375" style="1" customWidth="1"/>
    <col min="508" max="760" width="10.85546875" style="1"/>
    <col min="761" max="761" width="20.7109375" style="1" customWidth="1"/>
    <col min="762" max="762" width="15.7109375" style="1" customWidth="1"/>
    <col min="763" max="763" width="12.7109375" style="1" customWidth="1"/>
    <col min="764" max="1016" width="10.85546875" style="1"/>
    <col min="1017" max="1017" width="20.7109375" style="1" customWidth="1"/>
    <col min="1018" max="1018" width="15.7109375" style="1" customWidth="1"/>
    <col min="1019" max="1019" width="12.7109375" style="1" customWidth="1"/>
    <col min="1020" max="1272" width="10.85546875" style="1"/>
    <col min="1273" max="1273" width="20.7109375" style="1" customWidth="1"/>
    <col min="1274" max="1274" width="15.7109375" style="1" customWidth="1"/>
    <col min="1275" max="1275" width="12.7109375" style="1" customWidth="1"/>
    <col min="1276" max="1528" width="10.85546875" style="1"/>
    <col min="1529" max="1529" width="20.7109375" style="1" customWidth="1"/>
    <col min="1530" max="1530" width="15.7109375" style="1" customWidth="1"/>
    <col min="1531" max="1531" width="12.7109375" style="1" customWidth="1"/>
    <col min="1532" max="1784" width="10.85546875" style="1"/>
    <col min="1785" max="1785" width="20.7109375" style="1" customWidth="1"/>
    <col min="1786" max="1786" width="15.7109375" style="1" customWidth="1"/>
    <col min="1787" max="1787" width="12.7109375" style="1" customWidth="1"/>
    <col min="1788" max="2040" width="10.85546875" style="1"/>
    <col min="2041" max="2041" width="20.7109375" style="1" customWidth="1"/>
    <col min="2042" max="2042" width="15.7109375" style="1" customWidth="1"/>
    <col min="2043" max="2043" width="12.7109375" style="1" customWidth="1"/>
    <col min="2044" max="2296" width="10.85546875" style="1"/>
    <col min="2297" max="2297" width="20.7109375" style="1" customWidth="1"/>
    <col min="2298" max="2298" width="15.7109375" style="1" customWidth="1"/>
    <col min="2299" max="2299" width="12.7109375" style="1" customWidth="1"/>
    <col min="2300" max="2552" width="10.85546875" style="1"/>
    <col min="2553" max="2553" width="20.7109375" style="1" customWidth="1"/>
    <col min="2554" max="2554" width="15.7109375" style="1" customWidth="1"/>
    <col min="2555" max="2555" width="12.7109375" style="1" customWidth="1"/>
    <col min="2556" max="2808" width="10.85546875" style="1"/>
    <col min="2809" max="2809" width="20.7109375" style="1" customWidth="1"/>
    <col min="2810" max="2810" width="15.7109375" style="1" customWidth="1"/>
    <col min="2811" max="2811" width="12.7109375" style="1" customWidth="1"/>
    <col min="2812" max="3064" width="10.85546875" style="1"/>
    <col min="3065" max="3065" width="20.7109375" style="1" customWidth="1"/>
    <col min="3066" max="3066" width="15.7109375" style="1" customWidth="1"/>
    <col min="3067" max="3067" width="12.7109375" style="1" customWidth="1"/>
    <col min="3068" max="3320" width="10.85546875" style="1"/>
    <col min="3321" max="3321" width="20.7109375" style="1" customWidth="1"/>
    <col min="3322" max="3322" width="15.7109375" style="1" customWidth="1"/>
    <col min="3323" max="3323" width="12.7109375" style="1" customWidth="1"/>
    <col min="3324" max="3576" width="10.85546875" style="1"/>
    <col min="3577" max="3577" width="20.7109375" style="1" customWidth="1"/>
    <col min="3578" max="3578" width="15.7109375" style="1" customWidth="1"/>
    <col min="3579" max="3579" width="12.7109375" style="1" customWidth="1"/>
    <col min="3580" max="3832" width="10.85546875" style="1"/>
    <col min="3833" max="3833" width="20.7109375" style="1" customWidth="1"/>
    <col min="3834" max="3834" width="15.7109375" style="1" customWidth="1"/>
    <col min="3835" max="3835" width="12.7109375" style="1" customWidth="1"/>
    <col min="3836" max="4088" width="10.85546875" style="1"/>
    <col min="4089" max="4089" width="20.7109375" style="1" customWidth="1"/>
    <col min="4090" max="4090" width="15.7109375" style="1" customWidth="1"/>
    <col min="4091" max="4091" width="12.7109375" style="1" customWidth="1"/>
    <col min="4092" max="4344" width="10.85546875" style="1"/>
    <col min="4345" max="4345" width="20.7109375" style="1" customWidth="1"/>
    <col min="4346" max="4346" width="15.7109375" style="1" customWidth="1"/>
    <col min="4347" max="4347" width="12.7109375" style="1" customWidth="1"/>
    <col min="4348" max="4600" width="10.85546875" style="1"/>
    <col min="4601" max="4601" width="20.7109375" style="1" customWidth="1"/>
    <col min="4602" max="4602" width="15.7109375" style="1" customWidth="1"/>
    <col min="4603" max="4603" width="12.7109375" style="1" customWidth="1"/>
    <col min="4604" max="4856" width="10.85546875" style="1"/>
    <col min="4857" max="4857" width="20.7109375" style="1" customWidth="1"/>
    <col min="4858" max="4858" width="15.7109375" style="1" customWidth="1"/>
    <col min="4859" max="4859" width="12.7109375" style="1" customWidth="1"/>
    <col min="4860" max="5112" width="10.85546875" style="1"/>
    <col min="5113" max="5113" width="20.7109375" style="1" customWidth="1"/>
    <col min="5114" max="5114" width="15.7109375" style="1" customWidth="1"/>
    <col min="5115" max="5115" width="12.7109375" style="1" customWidth="1"/>
    <col min="5116" max="5368" width="10.85546875" style="1"/>
    <col min="5369" max="5369" width="20.7109375" style="1" customWidth="1"/>
    <col min="5370" max="5370" width="15.7109375" style="1" customWidth="1"/>
    <col min="5371" max="5371" width="12.7109375" style="1" customWidth="1"/>
    <col min="5372" max="5624" width="10.85546875" style="1"/>
    <col min="5625" max="5625" width="20.7109375" style="1" customWidth="1"/>
    <col min="5626" max="5626" width="15.7109375" style="1" customWidth="1"/>
    <col min="5627" max="5627" width="12.7109375" style="1" customWidth="1"/>
    <col min="5628" max="5880" width="10.85546875" style="1"/>
    <col min="5881" max="5881" width="20.7109375" style="1" customWidth="1"/>
    <col min="5882" max="5882" width="15.7109375" style="1" customWidth="1"/>
    <col min="5883" max="5883" width="12.7109375" style="1" customWidth="1"/>
    <col min="5884" max="6136" width="10.85546875" style="1"/>
    <col min="6137" max="6137" width="20.7109375" style="1" customWidth="1"/>
    <col min="6138" max="6138" width="15.7109375" style="1" customWidth="1"/>
    <col min="6139" max="6139" width="12.7109375" style="1" customWidth="1"/>
    <col min="6140" max="6392" width="10.85546875" style="1"/>
    <col min="6393" max="6393" width="20.7109375" style="1" customWidth="1"/>
    <col min="6394" max="6394" width="15.7109375" style="1" customWidth="1"/>
    <col min="6395" max="6395" width="12.7109375" style="1" customWidth="1"/>
    <col min="6396" max="6648" width="10.85546875" style="1"/>
    <col min="6649" max="6649" width="20.7109375" style="1" customWidth="1"/>
    <col min="6650" max="6650" width="15.7109375" style="1" customWidth="1"/>
    <col min="6651" max="6651" width="12.7109375" style="1" customWidth="1"/>
    <col min="6652" max="6904" width="10.85546875" style="1"/>
    <col min="6905" max="6905" width="20.7109375" style="1" customWidth="1"/>
    <col min="6906" max="6906" width="15.7109375" style="1" customWidth="1"/>
    <col min="6907" max="6907" width="12.7109375" style="1" customWidth="1"/>
    <col min="6908" max="7160" width="10.85546875" style="1"/>
    <col min="7161" max="7161" width="20.7109375" style="1" customWidth="1"/>
    <col min="7162" max="7162" width="15.7109375" style="1" customWidth="1"/>
    <col min="7163" max="7163" width="12.7109375" style="1" customWidth="1"/>
    <col min="7164" max="7416" width="10.85546875" style="1"/>
    <col min="7417" max="7417" width="20.7109375" style="1" customWidth="1"/>
    <col min="7418" max="7418" width="15.7109375" style="1" customWidth="1"/>
    <col min="7419" max="7419" width="12.7109375" style="1" customWidth="1"/>
    <col min="7420" max="7672" width="10.85546875" style="1"/>
    <col min="7673" max="7673" width="20.7109375" style="1" customWidth="1"/>
    <col min="7674" max="7674" width="15.7109375" style="1" customWidth="1"/>
    <col min="7675" max="7675" width="12.7109375" style="1" customWidth="1"/>
    <col min="7676" max="7928" width="10.85546875" style="1"/>
    <col min="7929" max="7929" width="20.7109375" style="1" customWidth="1"/>
    <col min="7930" max="7930" width="15.7109375" style="1" customWidth="1"/>
    <col min="7931" max="7931" width="12.7109375" style="1" customWidth="1"/>
    <col min="7932" max="8184" width="10.85546875" style="1"/>
    <col min="8185" max="8185" width="20.7109375" style="1" customWidth="1"/>
    <col min="8186" max="8186" width="15.7109375" style="1" customWidth="1"/>
    <col min="8187" max="8187" width="12.7109375" style="1" customWidth="1"/>
    <col min="8188" max="8440" width="10.85546875" style="1"/>
    <col min="8441" max="8441" width="20.7109375" style="1" customWidth="1"/>
    <col min="8442" max="8442" width="15.7109375" style="1" customWidth="1"/>
    <col min="8443" max="8443" width="12.7109375" style="1" customWidth="1"/>
    <col min="8444" max="8696" width="10.85546875" style="1"/>
    <col min="8697" max="8697" width="20.7109375" style="1" customWidth="1"/>
    <col min="8698" max="8698" width="15.7109375" style="1" customWidth="1"/>
    <col min="8699" max="8699" width="12.7109375" style="1" customWidth="1"/>
    <col min="8700" max="8952" width="10.85546875" style="1"/>
    <col min="8953" max="8953" width="20.7109375" style="1" customWidth="1"/>
    <col min="8954" max="8954" width="15.7109375" style="1" customWidth="1"/>
    <col min="8955" max="8955" width="12.7109375" style="1" customWidth="1"/>
    <col min="8956" max="9208" width="10.85546875" style="1"/>
    <col min="9209" max="9209" width="20.7109375" style="1" customWidth="1"/>
    <col min="9210" max="9210" width="15.7109375" style="1" customWidth="1"/>
    <col min="9211" max="9211" width="12.7109375" style="1" customWidth="1"/>
    <col min="9212" max="9464" width="10.85546875" style="1"/>
    <col min="9465" max="9465" width="20.7109375" style="1" customWidth="1"/>
    <col min="9466" max="9466" width="15.7109375" style="1" customWidth="1"/>
    <col min="9467" max="9467" width="12.7109375" style="1" customWidth="1"/>
    <col min="9468" max="9720" width="10.85546875" style="1"/>
    <col min="9721" max="9721" width="20.7109375" style="1" customWidth="1"/>
    <col min="9722" max="9722" width="15.7109375" style="1" customWidth="1"/>
    <col min="9723" max="9723" width="12.7109375" style="1" customWidth="1"/>
    <col min="9724" max="9976" width="10.85546875" style="1"/>
    <col min="9977" max="9977" width="20.7109375" style="1" customWidth="1"/>
    <col min="9978" max="9978" width="15.7109375" style="1" customWidth="1"/>
    <col min="9979" max="9979" width="12.7109375" style="1" customWidth="1"/>
    <col min="9980" max="10232" width="10.85546875" style="1"/>
    <col min="10233" max="10233" width="20.7109375" style="1" customWidth="1"/>
    <col min="10234" max="10234" width="15.7109375" style="1" customWidth="1"/>
    <col min="10235" max="10235" width="12.7109375" style="1" customWidth="1"/>
    <col min="10236" max="10488" width="10.85546875" style="1"/>
    <col min="10489" max="10489" width="20.7109375" style="1" customWidth="1"/>
    <col min="10490" max="10490" width="15.7109375" style="1" customWidth="1"/>
    <col min="10491" max="10491" width="12.7109375" style="1" customWidth="1"/>
    <col min="10492" max="10744" width="10.85546875" style="1"/>
    <col min="10745" max="10745" width="20.7109375" style="1" customWidth="1"/>
    <col min="10746" max="10746" width="15.7109375" style="1" customWidth="1"/>
    <col min="10747" max="10747" width="12.7109375" style="1" customWidth="1"/>
    <col min="10748" max="11000" width="10.85546875" style="1"/>
    <col min="11001" max="11001" width="20.7109375" style="1" customWidth="1"/>
    <col min="11002" max="11002" width="15.7109375" style="1" customWidth="1"/>
    <col min="11003" max="11003" width="12.7109375" style="1" customWidth="1"/>
    <col min="11004" max="11256" width="10.85546875" style="1"/>
    <col min="11257" max="11257" width="20.7109375" style="1" customWidth="1"/>
    <col min="11258" max="11258" width="15.7109375" style="1" customWidth="1"/>
    <col min="11259" max="11259" width="12.7109375" style="1" customWidth="1"/>
    <col min="11260" max="11512" width="10.85546875" style="1"/>
    <col min="11513" max="11513" width="20.7109375" style="1" customWidth="1"/>
    <col min="11514" max="11514" width="15.7109375" style="1" customWidth="1"/>
    <col min="11515" max="11515" width="12.7109375" style="1" customWidth="1"/>
    <col min="11516" max="11768" width="10.85546875" style="1"/>
    <col min="11769" max="11769" width="20.7109375" style="1" customWidth="1"/>
    <col min="11770" max="11770" width="15.7109375" style="1" customWidth="1"/>
    <col min="11771" max="11771" width="12.7109375" style="1" customWidth="1"/>
    <col min="11772" max="12024" width="10.85546875" style="1"/>
    <col min="12025" max="12025" width="20.7109375" style="1" customWidth="1"/>
    <col min="12026" max="12026" width="15.7109375" style="1" customWidth="1"/>
    <col min="12027" max="12027" width="12.7109375" style="1" customWidth="1"/>
    <col min="12028" max="12280" width="10.85546875" style="1"/>
    <col min="12281" max="12281" width="20.7109375" style="1" customWidth="1"/>
    <col min="12282" max="12282" width="15.7109375" style="1" customWidth="1"/>
    <col min="12283" max="12283" width="12.7109375" style="1" customWidth="1"/>
    <col min="12284" max="12536" width="10.85546875" style="1"/>
    <col min="12537" max="12537" width="20.7109375" style="1" customWidth="1"/>
    <col min="12538" max="12538" width="15.7109375" style="1" customWidth="1"/>
    <col min="12539" max="12539" width="12.7109375" style="1" customWidth="1"/>
    <col min="12540" max="12792" width="10.85546875" style="1"/>
    <col min="12793" max="12793" width="20.7109375" style="1" customWidth="1"/>
    <col min="12794" max="12794" width="15.7109375" style="1" customWidth="1"/>
    <col min="12795" max="12795" width="12.7109375" style="1" customWidth="1"/>
    <col min="12796" max="13048" width="10.85546875" style="1"/>
    <col min="13049" max="13049" width="20.7109375" style="1" customWidth="1"/>
    <col min="13050" max="13050" width="15.7109375" style="1" customWidth="1"/>
    <col min="13051" max="13051" width="12.7109375" style="1" customWidth="1"/>
    <col min="13052" max="13304" width="10.85546875" style="1"/>
    <col min="13305" max="13305" width="20.7109375" style="1" customWidth="1"/>
    <col min="13306" max="13306" width="15.7109375" style="1" customWidth="1"/>
    <col min="13307" max="13307" width="12.7109375" style="1" customWidth="1"/>
    <col min="13308" max="13560" width="10.85546875" style="1"/>
    <col min="13561" max="13561" width="20.7109375" style="1" customWidth="1"/>
    <col min="13562" max="13562" width="15.7109375" style="1" customWidth="1"/>
    <col min="13563" max="13563" width="12.7109375" style="1" customWidth="1"/>
    <col min="13564" max="13816" width="10.85546875" style="1"/>
    <col min="13817" max="13817" width="20.7109375" style="1" customWidth="1"/>
    <col min="13818" max="13818" width="15.7109375" style="1" customWidth="1"/>
    <col min="13819" max="13819" width="12.7109375" style="1" customWidth="1"/>
    <col min="13820" max="14072" width="10.85546875" style="1"/>
    <col min="14073" max="14073" width="20.7109375" style="1" customWidth="1"/>
    <col min="14074" max="14074" width="15.7109375" style="1" customWidth="1"/>
    <col min="14075" max="14075" width="12.7109375" style="1" customWidth="1"/>
    <col min="14076" max="14328" width="10.85546875" style="1"/>
    <col min="14329" max="14329" width="20.7109375" style="1" customWidth="1"/>
    <col min="14330" max="14330" width="15.7109375" style="1" customWidth="1"/>
    <col min="14331" max="14331" width="12.7109375" style="1" customWidth="1"/>
    <col min="14332" max="14584" width="10.85546875" style="1"/>
    <col min="14585" max="14585" width="20.7109375" style="1" customWidth="1"/>
    <col min="14586" max="14586" width="15.7109375" style="1" customWidth="1"/>
    <col min="14587" max="14587" width="12.7109375" style="1" customWidth="1"/>
    <col min="14588" max="14840" width="10.85546875" style="1"/>
    <col min="14841" max="14841" width="20.7109375" style="1" customWidth="1"/>
    <col min="14842" max="14842" width="15.7109375" style="1" customWidth="1"/>
    <col min="14843" max="14843" width="12.7109375" style="1" customWidth="1"/>
    <col min="14844" max="15096" width="10.85546875" style="1"/>
    <col min="15097" max="15097" width="20.7109375" style="1" customWidth="1"/>
    <col min="15098" max="15098" width="15.7109375" style="1" customWidth="1"/>
    <col min="15099" max="15099" width="12.7109375" style="1" customWidth="1"/>
    <col min="15100" max="15352" width="10.85546875" style="1"/>
    <col min="15353" max="15353" width="20.7109375" style="1" customWidth="1"/>
    <col min="15354" max="15354" width="15.7109375" style="1" customWidth="1"/>
    <col min="15355" max="15355" width="12.7109375" style="1" customWidth="1"/>
    <col min="15356" max="15608" width="10.85546875" style="1"/>
    <col min="15609" max="15609" width="20.7109375" style="1" customWidth="1"/>
    <col min="15610" max="15610" width="15.7109375" style="1" customWidth="1"/>
    <col min="15611" max="15611" width="12.7109375" style="1" customWidth="1"/>
    <col min="15612" max="15864" width="10.85546875" style="1"/>
    <col min="15865" max="15865" width="20.7109375" style="1" customWidth="1"/>
    <col min="15866" max="15866" width="15.7109375" style="1" customWidth="1"/>
    <col min="15867" max="15867" width="12.7109375" style="1" customWidth="1"/>
    <col min="15868" max="16120" width="10.85546875" style="1"/>
    <col min="16121" max="16121" width="20.7109375" style="1" customWidth="1"/>
    <col min="16122" max="16122" width="15.7109375" style="1" customWidth="1"/>
    <col min="16123" max="16123" width="12.7109375" style="1" customWidth="1"/>
    <col min="16124" max="16384" width="10.85546875" style="1"/>
  </cols>
  <sheetData>
    <row r="1" spans="1:8" ht="20.25" x14ac:dyDescent="0.3">
      <c r="A1" s="112" t="s">
        <v>31</v>
      </c>
      <c r="B1" s="112"/>
      <c r="C1" s="112"/>
      <c r="D1" s="112"/>
      <c r="E1" s="112"/>
      <c r="F1" s="112"/>
      <c r="G1" s="112"/>
      <c r="H1" s="112"/>
    </row>
    <row r="2" spans="1:8" x14ac:dyDescent="0.2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x14ac:dyDescent="0.25">
      <c r="A3" s="113" t="s">
        <v>1</v>
      </c>
      <c r="B3" s="113"/>
      <c r="C3" s="113"/>
      <c r="D3" s="113"/>
      <c r="E3" s="113"/>
      <c r="F3" s="113"/>
      <c r="G3" s="113"/>
      <c r="H3" s="113"/>
    </row>
    <row r="4" spans="1:8" ht="7.15" customHeight="1" x14ac:dyDescent="0.25">
      <c r="A4" s="15"/>
      <c r="B4" s="16"/>
      <c r="C4" s="15"/>
      <c r="D4" s="15"/>
      <c r="E4" s="15"/>
      <c r="F4" s="15"/>
      <c r="G4" s="15"/>
      <c r="H4" s="15"/>
    </row>
    <row r="5" spans="1:8" x14ac:dyDescent="0.25">
      <c r="A5" s="15"/>
      <c r="B5" s="108" t="s">
        <v>2</v>
      </c>
      <c r="C5" s="114" t="s">
        <v>54</v>
      </c>
      <c r="D5" s="115" t="s">
        <v>53</v>
      </c>
      <c r="E5" s="108" t="s">
        <v>3</v>
      </c>
      <c r="F5" s="52"/>
      <c r="G5" s="15"/>
      <c r="H5" s="15"/>
    </row>
    <row r="6" spans="1:8" x14ac:dyDescent="0.25">
      <c r="A6" s="15"/>
      <c r="B6" s="108"/>
      <c r="C6" s="114"/>
      <c r="D6" s="116"/>
      <c r="E6" s="108"/>
      <c r="F6" s="15"/>
      <c r="G6" s="15"/>
      <c r="H6" s="15"/>
    </row>
    <row r="7" spans="1:8" ht="4.1500000000000004" customHeight="1" x14ac:dyDescent="0.25">
      <c r="A7" s="15"/>
      <c r="B7" s="108"/>
      <c r="C7" s="114"/>
      <c r="D7" s="116"/>
      <c r="E7" s="108"/>
      <c r="F7" s="15"/>
      <c r="G7" s="15"/>
      <c r="H7" s="15"/>
    </row>
    <row r="8" spans="1:8" hidden="1" x14ac:dyDescent="0.25">
      <c r="A8" s="15"/>
      <c r="B8" s="108"/>
      <c r="C8" s="114"/>
      <c r="D8" s="117"/>
      <c r="E8" s="108"/>
      <c r="F8" s="15"/>
      <c r="G8" s="15"/>
      <c r="H8" s="15"/>
    </row>
    <row r="9" spans="1:8" x14ac:dyDescent="0.25">
      <c r="A9" s="108" t="s">
        <v>29</v>
      </c>
      <c r="B9" s="102">
        <v>52</v>
      </c>
      <c r="C9" s="104">
        <v>0</v>
      </c>
      <c r="D9" s="104">
        <v>0</v>
      </c>
      <c r="E9" s="105">
        <f>B9-C9-D9</f>
        <v>52</v>
      </c>
    </row>
    <row r="10" spans="1:8" ht="12" customHeight="1" x14ac:dyDescent="0.25">
      <c r="A10" s="108"/>
      <c r="B10" s="103"/>
      <c r="C10" s="104"/>
      <c r="D10" s="104"/>
      <c r="E10" s="105"/>
    </row>
    <row r="11" spans="1:8" ht="5.65" customHeight="1" x14ac:dyDescent="0.25">
      <c r="A11" s="15"/>
      <c r="B11" s="15"/>
    </row>
    <row r="12" spans="1:8" ht="19.149999999999999" customHeight="1" x14ac:dyDescent="0.25">
      <c r="A12" s="106" t="s">
        <v>23</v>
      </c>
      <c r="B12" s="107"/>
      <c r="C12" s="44">
        <v>0.21990000000000001</v>
      </c>
      <c r="D12" s="109" t="s">
        <v>32</v>
      </c>
      <c r="E12" s="110"/>
      <c r="F12" s="110"/>
      <c r="G12" s="111"/>
    </row>
    <row r="13" spans="1:8" ht="19.149999999999999" customHeight="1" x14ac:dyDescent="0.25">
      <c r="A13" s="106" t="s">
        <v>23</v>
      </c>
      <c r="B13" s="107"/>
      <c r="C13" s="44">
        <v>0.10680000000000001</v>
      </c>
      <c r="D13" s="120" t="s">
        <v>33</v>
      </c>
      <c r="E13" s="120"/>
      <c r="F13" s="120"/>
      <c r="G13" s="120"/>
    </row>
    <row r="14" spans="1:8" ht="6" customHeight="1" x14ac:dyDescent="0.25">
      <c r="A14" s="15"/>
      <c r="B14" s="15"/>
      <c r="C14" s="15"/>
      <c r="D14" s="15"/>
      <c r="E14" s="15"/>
      <c r="F14" s="15"/>
      <c r="G14" s="15"/>
    </row>
    <row r="15" spans="1:8" x14ac:dyDescent="0.25">
      <c r="A15" s="113"/>
      <c r="B15" s="113"/>
      <c r="C15" s="50" t="s">
        <v>4</v>
      </c>
      <c r="D15" s="50" t="s">
        <v>5</v>
      </c>
      <c r="E15" s="15"/>
      <c r="F15" s="15"/>
      <c r="G15" s="15"/>
    </row>
    <row r="16" spans="1:8" ht="20.45" customHeight="1" x14ac:dyDescent="0.25">
      <c r="A16" s="121" t="s">
        <v>34</v>
      </c>
      <c r="B16" s="121"/>
      <c r="C16" s="2">
        <v>0</v>
      </c>
      <c r="D16" s="3">
        <f>C16-(C16*C12)</f>
        <v>0</v>
      </c>
      <c r="F16" s="15" t="s">
        <v>42</v>
      </c>
      <c r="G16" s="15"/>
      <c r="H16" s="15"/>
    </row>
    <row r="17" spans="1:8" ht="20.45" customHeight="1" x14ac:dyDescent="0.25">
      <c r="A17" s="118" t="s">
        <v>35</v>
      </c>
      <c r="B17" s="119"/>
      <c r="C17" s="2">
        <v>0</v>
      </c>
      <c r="D17" s="3">
        <f>C17-(C17*C13)</f>
        <v>0</v>
      </c>
      <c r="F17" s="15" t="s">
        <v>43</v>
      </c>
      <c r="G17" s="15"/>
      <c r="H17" s="15"/>
    </row>
    <row r="18" spans="1:8" ht="20.45" customHeight="1" x14ac:dyDescent="0.25">
      <c r="A18" s="118" t="s">
        <v>37</v>
      </c>
      <c r="B18" s="119"/>
      <c r="C18" s="2">
        <v>0</v>
      </c>
      <c r="D18" s="3">
        <f>C18-(C18*C13)</f>
        <v>0</v>
      </c>
    </row>
    <row r="19" spans="1:8" ht="6" customHeight="1" x14ac:dyDescent="0.25">
      <c r="A19" s="52"/>
      <c r="B19" s="52"/>
      <c r="C19" s="61"/>
      <c r="D19" s="60"/>
    </row>
    <row r="20" spans="1:8" ht="12.6" customHeight="1" x14ac:dyDescent="0.25">
      <c r="A20" s="66" t="s">
        <v>40</v>
      </c>
      <c r="B20" s="66"/>
      <c r="C20" s="66"/>
      <c r="D20" s="66"/>
      <c r="E20" s="66"/>
      <c r="F20" s="66"/>
      <c r="G20" s="66"/>
      <c r="H20" s="66"/>
    </row>
    <row r="21" spans="1:8" ht="12.6" customHeight="1" x14ac:dyDescent="0.25">
      <c r="A21" s="66" t="s">
        <v>39</v>
      </c>
      <c r="B21" s="66"/>
      <c r="C21" s="66"/>
      <c r="D21" s="55"/>
      <c r="E21" s="55"/>
      <c r="F21" s="55"/>
      <c r="G21" s="55"/>
      <c r="H21" s="55"/>
    </row>
    <row r="22" spans="1:8" ht="6" customHeight="1" x14ac:dyDescent="0.25">
      <c r="A22" s="55"/>
      <c r="B22" s="55"/>
      <c r="C22" s="55"/>
      <c r="D22" s="55"/>
      <c r="E22" s="55"/>
      <c r="F22" s="55"/>
      <c r="G22" s="55"/>
      <c r="H22" s="55"/>
    </row>
    <row r="23" spans="1:8" x14ac:dyDescent="0.25">
      <c r="A23" s="18"/>
      <c r="B23" s="80" t="s">
        <v>6</v>
      </c>
      <c r="C23" s="93" t="s">
        <v>7</v>
      </c>
      <c r="D23" s="80" t="s">
        <v>8</v>
      </c>
      <c r="E23" s="93" t="s">
        <v>9</v>
      </c>
      <c r="F23" s="80" t="s">
        <v>10</v>
      </c>
      <c r="G23" s="80" t="s">
        <v>11</v>
      </c>
      <c r="H23" s="80" t="s">
        <v>12</v>
      </c>
    </row>
    <row r="24" spans="1:8" x14ac:dyDescent="0.25">
      <c r="A24" s="18"/>
      <c r="B24" s="70"/>
      <c r="C24" s="94"/>
      <c r="D24" s="70"/>
      <c r="E24" s="94"/>
      <c r="F24" s="70"/>
      <c r="G24" s="70"/>
      <c r="H24" s="70"/>
    </row>
    <row r="25" spans="1:8" ht="7.9" customHeight="1" x14ac:dyDescent="0.25">
      <c r="A25" s="53"/>
      <c r="B25" s="71"/>
      <c r="C25" s="95"/>
      <c r="D25" s="71"/>
      <c r="E25" s="95"/>
      <c r="F25" s="71"/>
      <c r="G25" s="71"/>
      <c r="H25" s="71"/>
    </row>
    <row r="26" spans="1:8" x14ac:dyDescent="0.25">
      <c r="A26" s="70" t="s">
        <v>30</v>
      </c>
      <c r="B26" s="96">
        <v>0</v>
      </c>
      <c r="C26" s="98">
        <f>E9</f>
        <v>52</v>
      </c>
      <c r="D26" s="98">
        <v>12</v>
      </c>
      <c r="E26" s="100">
        <f>B26*C26/D26</f>
        <v>0</v>
      </c>
      <c r="F26" s="68">
        <f>C16</f>
        <v>0</v>
      </c>
      <c r="G26" s="91">
        <f>E26*C16</f>
        <v>0</v>
      </c>
      <c r="H26" s="91">
        <f>G26-(G26*C12)</f>
        <v>0</v>
      </c>
    </row>
    <row r="27" spans="1:8" ht="14.45" customHeight="1" x14ac:dyDescent="0.25">
      <c r="A27" s="71"/>
      <c r="B27" s="97"/>
      <c r="C27" s="99"/>
      <c r="D27" s="99"/>
      <c r="E27" s="101"/>
      <c r="F27" s="69"/>
      <c r="G27" s="92"/>
      <c r="H27" s="92"/>
    </row>
    <row r="28" spans="1:8" ht="29.45" customHeight="1" x14ac:dyDescent="0.25">
      <c r="A28" s="54" t="s">
        <v>36</v>
      </c>
      <c r="B28" s="45">
        <v>0</v>
      </c>
      <c r="C28" s="46">
        <f>E9</f>
        <v>52</v>
      </c>
      <c r="D28" s="46">
        <f>12</f>
        <v>12</v>
      </c>
      <c r="E28" s="47">
        <f>B28*C28/D28</f>
        <v>0</v>
      </c>
      <c r="F28" s="48">
        <f>C18</f>
        <v>0</v>
      </c>
      <c r="G28" s="49">
        <f>E28*F28</f>
        <v>0</v>
      </c>
      <c r="H28" s="49">
        <f>G28-(G28*C13)</f>
        <v>0</v>
      </c>
    </row>
    <row r="29" spans="1:8" x14ac:dyDescent="0.25">
      <c r="C29" s="15"/>
      <c r="D29" s="15"/>
      <c r="E29" s="62" t="s">
        <v>38</v>
      </c>
      <c r="F29" s="63"/>
      <c r="G29" s="76">
        <f>G26+G28</f>
        <v>0</v>
      </c>
      <c r="H29" s="78">
        <f>H26+H28</f>
        <v>0</v>
      </c>
    </row>
    <row r="30" spans="1:8" x14ac:dyDescent="0.25">
      <c r="C30" s="15"/>
      <c r="D30" s="15"/>
      <c r="E30" s="64"/>
      <c r="F30" s="65"/>
      <c r="G30" s="77"/>
      <c r="H30" s="79"/>
    </row>
    <row r="31" spans="1:8" ht="6" customHeight="1" x14ac:dyDescent="0.25">
      <c r="E31" s="5"/>
      <c r="F31" s="5"/>
      <c r="G31" s="6"/>
      <c r="H31" s="6"/>
    </row>
    <row r="32" spans="1:8" x14ac:dyDescent="0.25">
      <c r="A32" s="80" t="s">
        <v>13</v>
      </c>
      <c r="B32" s="81" t="s">
        <v>14</v>
      </c>
      <c r="C32" s="83" t="s">
        <v>15</v>
      </c>
      <c r="D32" s="84"/>
      <c r="E32" s="85"/>
      <c r="F32" s="7"/>
    </row>
    <row r="33" spans="1:8" x14ac:dyDescent="0.25">
      <c r="A33" s="71"/>
      <c r="B33" s="82"/>
      <c r="C33" s="86" t="s">
        <v>16</v>
      </c>
      <c r="D33" s="87"/>
      <c r="E33" s="88"/>
      <c r="F33" s="7"/>
    </row>
    <row r="34" spans="1:8" x14ac:dyDescent="0.25">
      <c r="A34" s="8">
        <v>0</v>
      </c>
      <c r="B34" s="9">
        <v>12</v>
      </c>
      <c r="C34" s="89">
        <f>A34*C26/12</f>
        <v>0</v>
      </c>
      <c r="D34" s="90"/>
      <c r="E34" s="90"/>
      <c r="F34" s="7"/>
    </row>
    <row r="35" spans="1:8" x14ac:dyDescent="0.25">
      <c r="A35" s="10"/>
      <c r="B35" s="4"/>
      <c r="C35" s="10"/>
      <c r="D35" s="10"/>
      <c r="E35" s="10"/>
    </row>
    <row r="36" spans="1:8" x14ac:dyDescent="0.25">
      <c r="A36" s="67" t="s">
        <v>17</v>
      </c>
      <c r="B36" s="67"/>
      <c r="C36" s="67"/>
      <c r="D36" s="67"/>
      <c r="E36" s="59"/>
      <c r="F36" s="15"/>
      <c r="G36" s="15"/>
      <c r="H36" s="15"/>
    </row>
    <row r="37" spans="1:8" x14ac:dyDescent="0.25">
      <c r="A37" s="67" t="s">
        <v>18</v>
      </c>
      <c r="B37" s="67"/>
      <c r="C37" s="67"/>
      <c r="D37" s="67"/>
      <c r="E37" s="59"/>
      <c r="F37" s="15"/>
      <c r="G37" s="15"/>
      <c r="H37" s="15"/>
    </row>
    <row r="38" spans="1:8" ht="5.65" customHeight="1" x14ac:dyDescent="0.25">
      <c r="A38" s="16"/>
      <c r="B38" s="16"/>
      <c r="C38" s="16"/>
      <c r="D38" s="16"/>
      <c r="E38" s="15"/>
      <c r="F38" s="15"/>
      <c r="G38" s="15"/>
      <c r="H38" s="15"/>
    </row>
    <row r="39" spans="1:8" x14ac:dyDescent="0.25">
      <c r="A39" s="72" t="s">
        <v>50</v>
      </c>
      <c r="B39" s="74" t="s">
        <v>24</v>
      </c>
      <c r="C39" s="74" t="s">
        <v>26</v>
      </c>
      <c r="D39" s="74" t="s">
        <v>25</v>
      </c>
      <c r="E39" s="17"/>
      <c r="F39" s="15"/>
      <c r="G39" s="15"/>
      <c r="H39" s="15"/>
    </row>
    <row r="40" spans="1:8" ht="0.6" customHeight="1" x14ac:dyDescent="0.25">
      <c r="A40" s="73"/>
      <c r="B40" s="73"/>
      <c r="C40" s="73"/>
      <c r="D40" s="73"/>
      <c r="E40" s="17"/>
      <c r="F40" s="18"/>
      <c r="G40" s="15"/>
      <c r="H40" s="15"/>
    </row>
    <row r="41" spans="1:8" ht="11.45" customHeight="1" x14ac:dyDescent="0.25">
      <c r="A41" s="12" t="s">
        <v>44</v>
      </c>
      <c r="B41" s="19">
        <f>H29</f>
        <v>0</v>
      </c>
      <c r="C41" s="12">
        <v>468.81</v>
      </c>
      <c r="D41" s="13">
        <f>B41-C41</f>
        <v>-468.81</v>
      </c>
      <c r="E41" s="17"/>
      <c r="F41" s="15"/>
      <c r="G41" s="15"/>
      <c r="H41" s="15"/>
    </row>
    <row r="42" spans="1:8" ht="11.45" customHeight="1" x14ac:dyDescent="0.25">
      <c r="A42" s="20" t="s">
        <v>46</v>
      </c>
      <c r="B42" s="19">
        <f>H29</f>
        <v>0</v>
      </c>
      <c r="C42" s="12">
        <v>295.61</v>
      </c>
      <c r="D42" s="13">
        <f>B42-C42</f>
        <v>-295.61</v>
      </c>
      <c r="E42" s="17"/>
      <c r="F42" s="15"/>
      <c r="G42" s="15"/>
      <c r="H42" s="15"/>
    </row>
    <row r="43" spans="1:8" ht="11.45" customHeight="1" x14ac:dyDescent="0.25">
      <c r="A43" s="21" t="s">
        <v>45</v>
      </c>
      <c r="B43" s="19">
        <f>H29</f>
        <v>0</v>
      </c>
      <c r="C43" s="14">
        <v>177.35</v>
      </c>
      <c r="D43" s="13">
        <f>B43-C43</f>
        <v>-177.35</v>
      </c>
      <c r="E43" s="17"/>
      <c r="F43" s="15"/>
      <c r="G43" s="15"/>
      <c r="H43" s="15"/>
    </row>
    <row r="44" spans="1:8" ht="7.15" customHeight="1" x14ac:dyDescent="0.25">
      <c r="A44" s="22"/>
      <c r="B44" s="23"/>
      <c r="C44" s="24"/>
      <c r="D44" s="25"/>
      <c r="E44" s="15"/>
      <c r="F44" s="15"/>
      <c r="G44" s="15"/>
      <c r="H44" s="15"/>
    </row>
    <row r="45" spans="1:8" x14ac:dyDescent="0.25">
      <c r="A45" s="72" t="s">
        <v>51</v>
      </c>
      <c r="B45" s="74" t="s">
        <v>24</v>
      </c>
      <c r="C45" s="74" t="s">
        <v>26</v>
      </c>
      <c r="D45" s="74" t="s">
        <v>25</v>
      </c>
      <c r="E45" s="15"/>
      <c r="F45" s="15"/>
      <c r="G45" s="15"/>
      <c r="H45" s="15"/>
    </row>
    <row r="46" spans="1:8" ht="1.1499999999999999" customHeight="1" x14ac:dyDescent="0.25">
      <c r="A46" s="73"/>
      <c r="B46" s="73"/>
      <c r="C46" s="73"/>
      <c r="D46" s="73"/>
      <c r="E46" s="15"/>
      <c r="F46" s="15"/>
      <c r="G46" s="15"/>
      <c r="H46" s="15"/>
    </row>
    <row r="47" spans="1:8" ht="11.45" customHeight="1" x14ac:dyDescent="0.25">
      <c r="A47" s="12" t="s">
        <v>47</v>
      </c>
      <c r="B47" s="19">
        <f>H29</f>
        <v>0</v>
      </c>
      <c r="C47" s="12">
        <v>468.81</v>
      </c>
      <c r="D47" s="26">
        <f>B47-C47</f>
        <v>-468.81</v>
      </c>
      <c r="E47" s="15"/>
      <c r="F47" s="15"/>
      <c r="G47" s="15"/>
      <c r="H47" s="15"/>
    </row>
    <row r="48" spans="1:8" ht="11.45" customHeight="1" x14ac:dyDescent="0.25">
      <c r="A48" s="20" t="s">
        <v>48</v>
      </c>
      <c r="B48" s="19">
        <f>H29</f>
        <v>0</v>
      </c>
      <c r="C48" s="12">
        <v>295.61</v>
      </c>
      <c r="D48" s="26">
        <f>B48-C48</f>
        <v>-295.61</v>
      </c>
      <c r="E48" s="15"/>
      <c r="F48" s="15"/>
      <c r="G48" s="15"/>
      <c r="H48" s="15"/>
    </row>
    <row r="49" spans="1:8" ht="11.45" customHeight="1" x14ac:dyDescent="0.25">
      <c r="A49" s="21" t="s">
        <v>49</v>
      </c>
      <c r="B49" s="19">
        <f>H29</f>
        <v>0</v>
      </c>
      <c r="C49" s="14">
        <v>177.35</v>
      </c>
      <c r="D49" s="26">
        <f>B49-C49</f>
        <v>-177.35</v>
      </c>
      <c r="E49" s="15"/>
      <c r="F49" s="15"/>
      <c r="G49" s="15"/>
      <c r="H49" s="15"/>
    </row>
    <row r="50" spans="1:8" ht="5.65" customHeight="1" x14ac:dyDescent="0.25">
      <c r="A50" s="27"/>
      <c r="B50" s="28"/>
      <c r="C50" s="29"/>
      <c r="D50" s="30"/>
      <c r="E50" s="15"/>
      <c r="F50" s="15"/>
      <c r="G50" s="15"/>
      <c r="H50" s="15"/>
    </row>
    <row r="51" spans="1:8" x14ac:dyDescent="0.25">
      <c r="A51" s="67" t="s">
        <v>17</v>
      </c>
      <c r="B51" s="67"/>
      <c r="C51" s="67"/>
      <c r="D51" s="67"/>
      <c r="E51" s="59"/>
      <c r="F51" s="15"/>
      <c r="G51" s="15"/>
      <c r="H51" s="15"/>
    </row>
    <row r="52" spans="1:8" x14ac:dyDescent="0.25">
      <c r="A52" s="67" t="s">
        <v>19</v>
      </c>
      <c r="B52" s="67"/>
      <c r="C52" s="67"/>
      <c r="D52" s="67"/>
      <c r="E52" s="59"/>
      <c r="F52" s="15"/>
      <c r="G52" s="15"/>
      <c r="H52" s="15"/>
    </row>
    <row r="53" spans="1:8" ht="4.9000000000000004" customHeight="1" x14ac:dyDescent="0.25">
      <c r="A53" s="51"/>
      <c r="B53" s="51"/>
      <c r="C53" s="51"/>
      <c r="D53" s="51"/>
      <c r="E53" s="51"/>
      <c r="F53" s="15"/>
      <c r="G53" s="15"/>
      <c r="H53" s="15"/>
    </row>
    <row r="54" spans="1:8" x14ac:dyDescent="0.25">
      <c r="A54" s="72" t="s">
        <v>50</v>
      </c>
      <c r="B54" s="74" t="s">
        <v>24</v>
      </c>
      <c r="C54" s="74" t="s">
        <v>26</v>
      </c>
      <c r="D54" s="74" t="s">
        <v>25</v>
      </c>
      <c r="E54" s="51"/>
      <c r="F54" s="15"/>
      <c r="G54" s="15"/>
      <c r="H54" s="15"/>
    </row>
    <row r="55" spans="1:8" ht="6" customHeight="1" x14ac:dyDescent="0.25">
      <c r="A55" s="73"/>
      <c r="B55" s="73"/>
      <c r="C55" s="73"/>
      <c r="D55" s="73"/>
      <c r="E55" s="15"/>
      <c r="F55" s="15"/>
      <c r="G55" s="15"/>
      <c r="H55" s="15"/>
    </row>
    <row r="56" spans="1:8" ht="12" customHeight="1" x14ac:dyDescent="0.25">
      <c r="A56" s="12" t="s">
        <v>44</v>
      </c>
      <c r="B56" s="31">
        <f>H29</f>
        <v>0</v>
      </c>
      <c r="C56" s="32">
        <v>234.4</v>
      </c>
      <c r="D56" s="33">
        <f>B56-C56</f>
        <v>-234.4</v>
      </c>
      <c r="E56" s="15"/>
      <c r="F56" s="15"/>
      <c r="G56" s="15"/>
      <c r="H56" s="15"/>
    </row>
    <row r="57" spans="1:8" ht="11.45" customHeight="1" x14ac:dyDescent="0.25">
      <c r="A57" s="20" t="s">
        <v>46</v>
      </c>
      <c r="B57" s="31">
        <f>H29</f>
        <v>0</v>
      </c>
      <c r="C57" s="34">
        <v>147.82</v>
      </c>
      <c r="D57" s="35">
        <f>B57-C57</f>
        <v>-147.82</v>
      </c>
      <c r="E57" s="15"/>
      <c r="F57" s="15"/>
      <c r="G57" s="15"/>
      <c r="H57" s="15"/>
    </row>
    <row r="58" spans="1:8" ht="11.45" customHeight="1" x14ac:dyDescent="0.25">
      <c r="A58" s="21" t="s">
        <v>45</v>
      </c>
      <c r="B58" s="31">
        <f>H29</f>
        <v>0</v>
      </c>
      <c r="C58" s="31">
        <v>88.67</v>
      </c>
      <c r="D58" s="35">
        <f>B58-C58</f>
        <v>-88.67</v>
      </c>
      <c r="E58" s="15"/>
      <c r="F58" s="15"/>
      <c r="G58" s="15"/>
      <c r="H58" s="15"/>
    </row>
    <row r="59" spans="1:8" ht="7.9" customHeight="1" x14ac:dyDescent="0.25">
      <c r="A59" s="15"/>
      <c r="B59" s="36"/>
      <c r="C59" s="36"/>
      <c r="D59" s="37"/>
      <c r="E59" s="15"/>
      <c r="F59" s="15"/>
      <c r="G59" s="15"/>
      <c r="H59" s="15"/>
    </row>
    <row r="60" spans="1:8" x14ac:dyDescent="0.25">
      <c r="A60" s="72" t="s">
        <v>51</v>
      </c>
      <c r="B60" s="74" t="s">
        <v>24</v>
      </c>
      <c r="C60" s="74" t="s">
        <v>26</v>
      </c>
      <c r="D60" s="74" t="s">
        <v>25</v>
      </c>
      <c r="E60" s="15"/>
      <c r="F60" s="15"/>
      <c r="G60" s="15"/>
      <c r="H60" s="15"/>
    </row>
    <row r="61" spans="1:8" ht="6.6" customHeight="1" x14ac:dyDescent="0.25">
      <c r="A61" s="73"/>
      <c r="B61" s="73"/>
      <c r="C61" s="73"/>
      <c r="D61" s="73"/>
      <c r="E61" s="15"/>
      <c r="F61" s="15"/>
      <c r="G61" s="15"/>
      <c r="H61" s="15"/>
    </row>
    <row r="62" spans="1:8" ht="11.45" customHeight="1" x14ac:dyDescent="0.25">
      <c r="A62" s="12" t="s">
        <v>47</v>
      </c>
      <c r="B62" s="19">
        <f>H29</f>
        <v>0</v>
      </c>
      <c r="C62" s="32">
        <v>234.4</v>
      </c>
      <c r="D62" s="26">
        <f>B62-C62</f>
        <v>-234.4</v>
      </c>
      <c r="E62" s="15"/>
      <c r="F62" s="15"/>
      <c r="G62" s="15"/>
      <c r="H62" s="15"/>
    </row>
    <row r="63" spans="1:8" ht="11.45" customHeight="1" x14ac:dyDescent="0.25">
      <c r="A63" s="20" t="s">
        <v>48</v>
      </c>
      <c r="B63" s="19">
        <f>H29</f>
        <v>0</v>
      </c>
      <c r="C63" s="34">
        <v>147.82</v>
      </c>
      <c r="D63" s="26">
        <f>B63-C63</f>
        <v>-147.82</v>
      </c>
      <c r="E63" s="15"/>
      <c r="F63" s="15"/>
      <c r="G63" s="15"/>
      <c r="H63" s="15"/>
    </row>
    <row r="64" spans="1:8" ht="11.45" customHeight="1" x14ac:dyDescent="0.25">
      <c r="A64" s="21" t="s">
        <v>49</v>
      </c>
      <c r="B64" s="19">
        <f>H29</f>
        <v>0</v>
      </c>
      <c r="C64" s="31">
        <v>88.67</v>
      </c>
      <c r="D64" s="26">
        <f>B64-C64</f>
        <v>-88.67</v>
      </c>
      <c r="E64" s="15"/>
      <c r="F64" s="15"/>
      <c r="G64" s="15"/>
      <c r="H64" s="15"/>
    </row>
    <row r="65" spans="1:8" ht="5.65" customHeight="1" x14ac:dyDescent="0.25">
      <c r="A65" s="27"/>
      <c r="B65" s="28"/>
      <c r="C65" s="29"/>
      <c r="D65" s="38"/>
      <c r="E65" s="15"/>
      <c r="F65" s="15"/>
      <c r="G65" s="15"/>
      <c r="H65" s="15"/>
    </row>
    <row r="66" spans="1:8" ht="12" customHeight="1" x14ac:dyDescent="0.25">
      <c r="A66" s="39" t="s">
        <v>27</v>
      </c>
      <c r="B66" s="40"/>
      <c r="C66" s="41"/>
      <c r="D66" s="38"/>
      <c r="E66" s="42"/>
      <c r="F66" s="43"/>
      <c r="G66" s="15"/>
      <c r="H66" s="15"/>
    </row>
    <row r="67" spans="1:8" ht="12" customHeight="1" x14ac:dyDescent="0.25">
      <c r="A67" s="39" t="s">
        <v>28</v>
      </c>
      <c r="B67" s="40"/>
      <c r="C67" s="41"/>
      <c r="D67" s="38"/>
      <c r="E67" s="42"/>
      <c r="F67" s="43"/>
      <c r="G67" s="15"/>
      <c r="H67" s="15"/>
    </row>
    <row r="68" spans="1:8" ht="5.45" customHeight="1" x14ac:dyDescent="0.25">
      <c r="A68" s="27"/>
      <c r="B68" s="28"/>
      <c r="C68" s="29"/>
      <c r="D68" s="30"/>
      <c r="E68" s="15"/>
      <c r="F68" s="15"/>
      <c r="G68" s="15"/>
      <c r="H68" s="15"/>
    </row>
    <row r="69" spans="1:8" ht="0.4" hidden="1" customHeight="1" x14ac:dyDescent="0.25">
      <c r="A69" s="15"/>
      <c r="B69" s="15"/>
      <c r="C69" s="15"/>
      <c r="D69" s="15"/>
      <c r="E69" s="15"/>
      <c r="F69" s="15"/>
      <c r="G69" s="15"/>
      <c r="H69" s="15"/>
    </row>
    <row r="70" spans="1:8" ht="12.6" customHeight="1" x14ac:dyDescent="0.25">
      <c r="A70" s="56" t="s">
        <v>41</v>
      </c>
      <c r="B70" s="57"/>
      <c r="C70" s="57"/>
      <c r="D70" s="57"/>
      <c r="E70" s="57"/>
      <c r="F70" s="57"/>
      <c r="G70" s="57"/>
      <c r="H70" s="15"/>
    </row>
    <row r="71" spans="1:8" ht="3" hidden="1" customHeight="1" x14ac:dyDescent="0.25">
      <c r="A71" s="58"/>
      <c r="B71" s="57"/>
      <c r="C71" s="57"/>
      <c r="D71" s="57"/>
      <c r="E71" s="57"/>
      <c r="F71" s="57"/>
      <c r="G71" s="57"/>
      <c r="H71" s="15"/>
    </row>
    <row r="72" spans="1:8" ht="13.15" customHeight="1" x14ac:dyDescent="0.25">
      <c r="A72" s="57" t="s">
        <v>20</v>
      </c>
      <c r="B72" s="57"/>
      <c r="C72" s="57"/>
      <c r="D72" s="57"/>
      <c r="E72" s="57"/>
      <c r="F72" s="57"/>
      <c r="G72" s="57"/>
      <c r="H72" s="15"/>
    </row>
    <row r="73" spans="1:8" ht="12.6" customHeight="1" x14ac:dyDescent="0.25">
      <c r="A73" s="57" t="s">
        <v>21</v>
      </c>
      <c r="B73" s="57"/>
      <c r="C73" s="57"/>
      <c r="D73" s="57"/>
      <c r="E73" s="57"/>
      <c r="F73" s="57"/>
      <c r="G73" s="57"/>
      <c r="H73" s="15"/>
    </row>
    <row r="74" spans="1:8" ht="12.6" customHeight="1" x14ac:dyDescent="0.25">
      <c r="A74" s="57" t="s">
        <v>22</v>
      </c>
      <c r="B74" s="57"/>
      <c r="C74" s="57"/>
      <c r="D74" s="57"/>
      <c r="E74" s="57"/>
      <c r="F74" s="57"/>
      <c r="G74" s="57"/>
      <c r="H74" s="15"/>
    </row>
    <row r="75" spans="1:8" ht="3.6" customHeight="1" x14ac:dyDescent="0.25">
      <c r="A75" s="15"/>
      <c r="B75" s="15"/>
      <c r="C75" s="15"/>
      <c r="D75" s="15"/>
      <c r="E75" s="15"/>
      <c r="F75" s="15"/>
      <c r="G75" s="15"/>
      <c r="H75" s="15"/>
    </row>
    <row r="76" spans="1:8" s="11" customFormat="1" ht="11.25" x14ac:dyDescent="0.2">
      <c r="A76" s="75" t="s">
        <v>52</v>
      </c>
      <c r="B76" s="75"/>
      <c r="C76" s="75"/>
      <c r="D76" s="75"/>
      <c r="E76" s="75"/>
      <c r="F76" s="75"/>
      <c r="G76" s="75"/>
      <c r="H76" s="75"/>
    </row>
  </sheetData>
  <sheetProtection algorithmName="SHA-512" hashValue="2QdqzyIXVb6ISKYZOvJD/uoLmEvFgu5TRr/c4Ntk8lwHvg9175xh2lnzdmYjHf+BQJAEMkPIIzFrOE4ZDRrrJQ==" saltValue="iNZws5WINh9NiijLpot5HA==" spinCount="100000" sheet="1" objects="1" scenarios="1"/>
  <mergeCells count="66">
    <mergeCell ref="A13:B13"/>
    <mergeCell ref="A20:H20"/>
    <mergeCell ref="F23:F25"/>
    <mergeCell ref="G23:G25"/>
    <mergeCell ref="A15:B15"/>
    <mergeCell ref="A17:B17"/>
    <mergeCell ref="A18:B18"/>
    <mergeCell ref="D13:G13"/>
    <mergeCell ref="A16:B16"/>
    <mergeCell ref="H23:H25"/>
    <mergeCell ref="A1:H1"/>
    <mergeCell ref="A2:H2"/>
    <mergeCell ref="A3:H3"/>
    <mergeCell ref="B5:B8"/>
    <mergeCell ref="C5:C8"/>
    <mergeCell ref="D5:D8"/>
    <mergeCell ref="E5:E8"/>
    <mergeCell ref="B9:B10"/>
    <mergeCell ref="C9:C10"/>
    <mergeCell ref="D9:D10"/>
    <mergeCell ref="E9:E10"/>
    <mergeCell ref="A12:B12"/>
    <mergeCell ref="A9:A10"/>
    <mergeCell ref="D12:G12"/>
    <mergeCell ref="G26:G27"/>
    <mergeCell ref="H26:H27"/>
    <mergeCell ref="B23:B25"/>
    <mergeCell ref="C23:C25"/>
    <mergeCell ref="D23:D25"/>
    <mergeCell ref="E23:E25"/>
    <mergeCell ref="B26:B27"/>
    <mergeCell ref="C26:C27"/>
    <mergeCell ref="D26:D27"/>
    <mergeCell ref="E26:E27"/>
    <mergeCell ref="A76:H76"/>
    <mergeCell ref="G29:G30"/>
    <mergeCell ref="H29:H30"/>
    <mergeCell ref="A32:A33"/>
    <mergeCell ref="B32:B33"/>
    <mergeCell ref="C32:E32"/>
    <mergeCell ref="C33:E33"/>
    <mergeCell ref="C34:E34"/>
    <mergeCell ref="A39:A40"/>
    <mergeCell ref="B39:B40"/>
    <mergeCell ref="A60:A61"/>
    <mergeCell ref="B60:B61"/>
    <mergeCell ref="C60:C61"/>
    <mergeCell ref="D60:D61"/>
    <mergeCell ref="C39:C40"/>
    <mergeCell ref="D39:D40"/>
    <mergeCell ref="A54:A55"/>
    <mergeCell ref="B54:B55"/>
    <mergeCell ref="C54:C55"/>
    <mergeCell ref="D54:D55"/>
    <mergeCell ref="A45:A46"/>
    <mergeCell ref="B45:B46"/>
    <mergeCell ref="A52:D52"/>
    <mergeCell ref="C45:C46"/>
    <mergeCell ref="D45:D46"/>
    <mergeCell ref="E29:F30"/>
    <mergeCell ref="A21:C21"/>
    <mergeCell ref="A36:D36"/>
    <mergeCell ref="A37:D37"/>
    <mergeCell ref="A51:D51"/>
    <mergeCell ref="F26:F27"/>
    <mergeCell ref="A26:A27"/>
  </mergeCells>
  <pageMargins left="0" right="0" top="0" bottom="0" header="0" footer="0"/>
  <pageSetup paperSize="9" scale="94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2019-04-02T14:44:43Z</cp:lastPrinted>
  <dcterms:created xsi:type="dcterms:W3CDTF">2019-01-11T17:14:14Z</dcterms:created>
  <dcterms:modified xsi:type="dcterms:W3CDTF">2019-04-02T17:56:17Z</dcterms:modified>
</cp:coreProperties>
</file>